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m (D)\Daten\Musterdateien\Steuern\Steuern ZH\"/>
    </mc:Choice>
  </mc:AlternateContent>
  <bookViews>
    <workbookView xWindow="11790" yWindow="0" windowWidth="11700" windowHeight="15450"/>
  </bookViews>
  <sheets>
    <sheet name="Steuerberechnung JP ZH" sheetId="1" r:id="rId1"/>
  </sheets>
  <calcPr calcId="152511" iterate="1"/>
</workbook>
</file>

<file path=xl/calcChain.xml><?xml version="1.0" encoding="utf-8"?>
<calcChain xmlns="http://schemas.openxmlformats.org/spreadsheetml/2006/main">
  <c r="D12" i="1" l="1"/>
  <c r="D13" i="1"/>
  <c r="D15" i="1"/>
  <c r="D24" i="1"/>
  <c r="F24" i="1"/>
  <c r="D27" i="1"/>
  <c r="F27" i="1"/>
  <c r="E30" i="1"/>
  <c r="F30" i="1"/>
  <c r="G30" i="1"/>
  <c r="G33" i="1"/>
  <c r="D37" i="1"/>
  <c r="F37" i="1"/>
  <c r="G40" i="1"/>
  <c r="G43" i="1"/>
  <c r="G46" i="1"/>
</calcChain>
</file>

<file path=xl/sharedStrings.xml><?xml version="1.0" encoding="utf-8"?>
<sst xmlns="http://schemas.openxmlformats.org/spreadsheetml/2006/main" count="24" uniqueCount="19">
  <si>
    <t xml:space="preserve"> (aufgrund der eingereichten Steuererklärung)</t>
  </si>
  <si>
    <t>Kunde:</t>
  </si>
  <si>
    <t>XY AG, Zürich</t>
  </si>
  <si>
    <t>Steuerperiode:</t>
  </si>
  <si>
    <t>Steuerbarer Gewinn Bund:</t>
  </si>
  <si>
    <t>Steuerbares Kapital Kanton:</t>
  </si>
  <si>
    <t>Fr.</t>
  </si>
  <si>
    <t>Steuerbarer Ertrag</t>
  </si>
  <si>
    <t>Direkte Bundessteuer</t>
  </si>
  <si>
    <t>Total Direkte Bundessteuer</t>
  </si>
  <si>
    <t>Total Bundes-, Staats- und Gemeindesteuern pro Jahr</t>
  </si>
  <si>
    <t>Steuerbarer Gewinn vor Steuern:</t>
  </si>
  <si>
    <t>Steuerbarer Gewinn Kanton:</t>
  </si>
  <si>
    <t>%</t>
  </si>
  <si>
    <t>Steuerbelastung Bund, Staat und Gemeinde in % des steuerbaren Gewinns</t>
  </si>
  <si>
    <t>Staats- und Gemeindesteuer</t>
  </si>
  <si>
    <t>Total Staats- und Gemeindesteuer</t>
  </si>
  <si>
    <t>STEUERBERECHNUNG JURISTISCHE PERSONEN ZÜRICH</t>
  </si>
  <si>
    <t>Steuerbares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</si>
</sst>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%"/>
  </numFmts>
  <fonts count="3" x14ac:knownFonts="1"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2" xfId="0" applyBorder="1"/>
    <xf numFmtId="3" fontId="0" fillId="0" borderId="0" xfId="0" applyNumberFormat="1"/>
    <xf numFmtId="10" fontId="1" fillId="0" borderId="0" xfId="0" applyNumberFormat="1" applyFont="1"/>
    <xf numFmtId="3" fontId="1" fillId="0" borderId="0" xfId="0" applyNumberFormat="1" applyFont="1"/>
    <xf numFmtId="0" fontId="1" fillId="0" borderId="3" xfId="0" applyFont="1" applyBorder="1" applyAlignment="1">
      <alignment horizontal="right"/>
    </xf>
    <xf numFmtId="0" fontId="0" fillId="0" borderId="4" xfId="0" applyBorder="1"/>
    <xf numFmtId="0" fontId="0" fillId="0" borderId="3" xfId="0" applyBorder="1"/>
    <xf numFmtId="3" fontId="0" fillId="0" borderId="3" xfId="0" applyNumberForma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0" fontId="0" fillId="0" borderId="5" xfId="0" applyBorder="1"/>
    <xf numFmtId="10" fontId="0" fillId="0" borderId="5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0" fontId="0" fillId="0" borderId="7" xfId="0" applyBorder="1"/>
    <xf numFmtId="0" fontId="0" fillId="0" borderId="0" xfId="0" applyFont="1"/>
    <xf numFmtId="3" fontId="0" fillId="0" borderId="0" xfId="0" applyNumberFormat="1" applyFont="1"/>
    <xf numFmtId="10" fontId="0" fillId="0" borderId="0" xfId="0" applyNumberFormat="1" applyFont="1"/>
    <xf numFmtId="3" fontId="0" fillId="0" borderId="1" xfId="0" applyNumberFormat="1" applyFont="1" applyBorder="1"/>
    <xf numFmtId="3" fontId="0" fillId="0" borderId="0" xfId="0" applyNumberFormat="1" applyFont="1" applyBorder="1"/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10" fontId="2" fillId="0" borderId="5" xfId="0" applyNumberFormat="1" applyFont="1" applyBorder="1" applyProtection="1">
      <protection locked="0"/>
    </xf>
    <xf numFmtId="171" fontId="0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200026</xdr:colOff>
      <xdr:row>0</xdr:row>
      <xdr:rowOff>47626</xdr:rowOff>
    </xdr:from>
    <xdr:to>
      <xdr:col>7</xdr:col>
      <xdr:colOff>76201</xdr:colOff>
      <xdr:row>2</xdr:row>
      <xdr:rowOff>29155</xdr:rowOff>
    </xdr:to>
    <xdr:pic>
      <xdr:nvPicPr>
        <xdr:cNvPr id="3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1" y="47626"/>
          <a:ext cx="857250" cy="362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/>
  </sheetViews>
  <sheetFormatPr baseColWidth="10" defaultRowHeight="15" x14ac:dyDescent="0.25"/>
  <cols>
    <col min="1" max="1" width="1.7109375" customWidth="1"/>
    <col min="2" max="7" width="14.7109375" customWidth="1"/>
    <col min="8" max="8" width="1.7109375" customWidth="1"/>
  </cols>
  <sheetData>
    <row r="1" spans="1:7" x14ac:dyDescent="0.25">
      <c r="A1" s="1" t="s">
        <v>17</v>
      </c>
    </row>
    <row r="2" spans="1:7" x14ac:dyDescent="0.25">
      <c r="A2" t="s">
        <v>0</v>
      </c>
    </row>
    <row r="3" spans="1:7" ht="15" customHeight="1" x14ac:dyDescent="0.25"/>
    <row r="5" spans="1:7" x14ac:dyDescent="0.25">
      <c r="B5" s="1" t="s">
        <v>1</v>
      </c>
      <c r="C5" s="26" t="s">
        <v>2</v>
      </c>
      <c r="F5" s="1" t="s">
        <v>3</v>
      </c>
      <c r="G5" s="26">
        <v>2004</v>
      </c>
    </row>
    <row r="6" spans="1:7" ht="15.6" customHeight="1" x14ac:dyDescent="0.25"/>
    <row r="7" spans="1:7" ht="15" customHeight="1" x14ac:dyDescent="0.25"/>
    <row r="8" spans="1:7" x14ac:dyDescent="0.25">
      <c r="D8" s="2" t="s">
        <v>6</v>
      </c>
      <c r="G8" s="2" t="s">
        <v>6</v>
      </c>
    </row>
    <row r="9" spans="1:7" ht="6" customHeight="1" x14ac:dyDescent="0.25">
      <c r="D9" s="3"/>
      <c r="G9" s="3"/>
    </row>
    <row r="10" spans="1:7" ht="6" customHeight="1" x14ac:dyDescent="0.25"/>
    <row r="11" spans="1:7" x14ac:dyDescent="0.25">
      <c r="B11" t="s">
        <v>11</v>
      </c>
      <c r="D11" s="27">
        <v>500000</v>
      </c>
    </row>
    <row r="12" spans="1:7" x14ac:dyDescent="0.25">
      <c r="B12" t="s">
        <v>12</v>
      </c>
      <c r="D12" s="6">
        <f ca="1">D11-G43</f>
        <v>385361.27619643416</v>
      </c>
    </row>
    <row r="13" spans="1:7" x14ac:dyDescent="0.25">
      <c r="B13" t="s">
        <v>4</v>
      </c>
      <c r="D13" s="6">
        <f ca="1">D11-G43</f>
        <v>385361.27619643416</v>
      </c>
    </row>
    <row r="14" spans="1:7" x14ac:dyDescent="0.25">
      <c r="D14" s="6"/>
    </row>
    <row r="15" spans="1:7" x14ac:dyDescent="0.25">
      <c r="B15" t="s">
        <v>5</v>
      </c>
      <c r="D15" s="27">
        <f ca="1">4000000+D12</f>
        <v>4385361.2761964342</v>
      </c>
      <c r="G15" s="6"/>
    </row>
    <row r="16" spans="1:7" ht="6" customHeight="1" x14ac:dyDescent="0.25"/>
    <row r="18" spans="2:7" x14ac:dyDescent="0.25">
      <c r="D18" s="9" t="s">
        <v>6</v>
      </c>
      <c r="E18" s="13" t="s">
        <v>13</v>
      </c>
      <c r="F18" s="13" t="s">
        <v>6</v>
      </c>
      <c r="G18" s="4" t="s">
        <v>6</v>
      </c>
    </row>
    <row r="19" spans="2:7" ht="6" customHeight="1" x14ac:dyDescent="0.25">
      <c r="D19" s="10"/>
      <c r="E19" s="14"/>
      <c r="F19" s="14"/>
      <c r="G19" s="3"/>
    </row>
    <row r="20" spans="2:7" ht="6" customHeight="1" x14ac:dyDescent="0.25">
      <c r="D20" s="11"/>
      <c r="E20" s="15"/>
      <c r="F20" s="15"/>
    </row>
    <row r="21" spans="2:7" x14ac:dyDescent="0.25">
      <c r="D21" s="11"/>
      <c r="E21" s="15"/>
      <c r="F21" s="15"/>
    </row>
    <row r="22" spans="2:7" x14ac:dyDescent="0.25">
      <c r="B22" s="1" t="s">
        <v>15</v>
      </c>
      <c r="D22" s="11"/>
      <c r="E22" s="15"/>
      <c r="F22" s="15"/>
    </row>
    <row r="23" spans="2:7" x14ac:dyDescent="0.25">
      <c r="D23" s="11"/>
      <c r="E23" s="15"/>
      <c r="F23" s="15"/>
    </row>
    <row r="24" spans="2:7" x14ac:dyDescent="0.25">
      <c r="B24" t="s">
        <v>7</v>
      </c>
      <c r="D24" s="12">
        <f ca="1">MAX(D12,0)</f>
        <v>385361.27619643416</v>
      </c>
      <c r="E24" s="16">
        <v>0.08</v>
      </c>
      <c r="F24" s="17">
        <f ca="1">D24*E24</f>
        <v>30828.902095714733</v>
      </c>
      <c r="G24" s="6"/>
    </row>
    <row r="25" spans="2:7" ht="6" customHeight="1" x14ac:dyDescent="0.25">
      <c r="D25" s="12"/>
      <c r="E25" s="16"/>
      <c r="F25" s="18"/>
      <c r="G25" s="6"/>
    </row>
    <row r="26" spans="2:7" s="21" customFormat="1" ht="6" customHeight="1" x14ac:dyDescent="0.25">
      <c r="D26" s="22"/>
      <c r="E26" s="23"/>
      <c r="F26" s="22"/>
    </row>
    <row r="27" spans="2:7" s="21" customFormat="1" x14ac:dyDescent="0.25">
      <c r="B27" s="21" t="s">
        <v>18</v>
      </c>
      <c r="D27" s="22">
        <f ca="1">D15</f>
        <v>4385361.2761964342</v>
      </c>
      <c r="E27" s="29">
        <v>7.5000000000000002E-4</v>
      </c>
      <c r="F27" s="22">
        <f ca="1">D27*E27</f>
        <v>3289.0209571473256</v>
      </c>
    </row>
    <row r="28" spans="2:7" s="21" customFormat="1" ht="6" customHeight="1" x14ac:dyDescent="0.25">
      <c r="D28" s="22"/>
      <c r="E28" s="23"/>
      <c r="F28" s="24"/>
    </row>
    <row r="29" spans="2:7" s="21" customFormat="1" ht="6" customHeight="1" x14ac:dyDescent="0.25">
      <c r="D29" s="22"/>
      <c r="E29" s="23"/>
      <c r="F29" s="25"/>
    </row>
    <row r="30" spans="2:7" s="21" customFormat="1" x14ac:dyDescent="0.25">
      <c r="D30" s="22"/>
      <c r="E30" s="23" t="str">
        <f ca="1">IF(G30=" "," ","(mind. 500.--)")</f>
        <v xml:space="preserve"> </v>
      </c>
      <c r="F30" s="22">
        <f ca="1">SUM(F24:F29)</f>
        <v>34117.923052862061</v>
      </c>
      <c r="G30" s="21" t="str">
        <f ca="1">IF(F30&lt;500,500," ")</f>
        <v xml:space="preserve"> </v>
      </c>
    </row>
    <row r="31" spans="2:7" ht="6" customHeight="1" x14ac:dyDescent="0.25">
      <c r="D31" s="12"/>
      <c r="E31" s="16"/>
      <c r="F31" s="17"/>
      <c r="G31" s="6"/>
    </row>
    <row r="32" spans="2:7" ht="6" customHeight="1" x14ac:dyDescent="0.25">
      <c r="D32" s="12"/>
      <c r="E32" s="16"/>
      <c r="F32" s="17"/>
      <c r="G32" s="6"/>
    </row>
    <row r="33" spans="2:7" x14ac:dyDescent="0.25">
      <c r="B33" s="1" t="s">
        <v>16</v>
      </c>
      <c r="D33" s="12"/>
      <c r="E33" s="28">
        <v>2.4</v>
      </c>
      <c r="F33" s="17"/>
      <c r="G33" s="8">
        <f ca="1">F30*E33</f>
        <v>81883.015326868946</v>
      </c>
    </row>
    <row r="34" spans="2:7" x14ac:dyDescent="0.25">
      <c r="D34" s="12"/>
      <c r="E34" s="16"/>
      <c r="F34" s="17"/>
      <c r="G34" s="6"/>
    </row>
    <row r="35" spans="2:7" x14ac:dyDescent="0.25">
      <c r="B35" s="1" t="s">
        <v>8</v>
      </c>
      <c r="D35" s="12"/>
      <c r="E35" s="16"/>
      <c r="F35" s="17"/>
      <c r="G35" s="6"/>
    </row>
    <row r="36" spans="2:7" x14ac:dyDescent="0.25">
      <c r="D36" s="12"/>
      <c r="E36" s="16"/>
      <c r="F36" s="17"/>
      <c r="G36" s="6"/>
    </row>
    <row r="37" spans="2:7" x14ac:dyDescent="0.25">
      <c r="B37" t="s">
        <v>7</v>
      </c>
      <c r="D37" s="12">
        <f ca="1">MAX(D13,0)</f>
        <v>385361.27619643416</v>
      </c>
      <c r="E37" s="16">
        <v>8.5000000000000006E-2</v>
      </c>
      <c r="F37" s="17">
        <f ca="1">MAX(D37*E37,0)</f>
        <v>32755.708476696906</v>
      </c>
      <c r="G37" s="6"/>
    </row>
    <row r="38" spans="2:7" ht="6" customHeight="1" x14ac:dyDescent="0.25">
      <c r="D38" s="11"/>
      <c r="E38" s="15"/>
      <c r="F38" s="17"/>
      <c r="G38" s="6"/>
    </row>
    <row r="39" spans="2:7" ht="6" customHeight="1" x14ac:dyDescent="0.25">
      <c r="F39" s="12"/>
      <c r="G39" s="6"/>
    </row>
    <row r="40" spans="2:7" x14ac:dyDescent="0.25">
      <c r="B40" s="1" t="s">
        <v>9</v>
      </c>
      <c r="F40" s="12"/>
      <c r="G40" s="8">
        <f ca="1">F37</f>
        <v>32755.708476696906</v>
      </c>
    </row>
    <row r="41" spans="2:7" ht="6" customHeight="1" x14ac:dyDescent="0.25">
      <c r="F41" s="12"/>
      <c r="G41" s="19"/>
    </row>
    <row r="42" spans="2:7" x14ac:dyDescent="0.25">
      <c r="F42" s="12"/>
      <c r="G42" s="6"/>
    </row>
    <row r="43" spans="2:7" x14ac:dyDescent="0.25">
      <c r="B43" s="1" t="s">
        <v>10</v>
      </c>
      <c r="F43" s="12"/>
      <c r="G43" s="8">
        <f ca="1">SUM(G33:G41)</f>
        <v>114638.72380356585</v>
      </c>
    </row>
    <row r="44" spans="2:7" ht="6" customHeight="1" thickBot="1" x14ac:dyDescent="0.3">
      <c r="B44" s="5"/>
      <c r="C44" s="5"/>
      <c r="D44" s="5"/>
      <c r="E44" s="5"/>
      <c r="F44" s="20"/>
      <c r="G44" s="5"/>
    </row>
    <row r="45" spans="2:7" ht="15.75" customHeight="1" thickTop="1" x14ac:dyDescent="0.25">
      <c r="F45" s="11"/>
    </row>
    <row r="46" spans="2:7" ht="15.75" customHeight="1" x14ac:dyDescent="0.25">
      <c r="B46" s="1" t="s">
        <v>14</v>
      </c>
      <c r="F46" s="11"/>
      <c r="G46" s="7">
        <f ca="1">G43/D13</f>
        <v>0.29748376623376627</v>
      </c>
    </row>
    <row r="47" spans="2:7" ht="6" customHeight="1" thickBot="1" x14ac:dyDescent="0.3">
      <c r="B47" s="5"/>
      <c r="C47" s="5"/>
      <c r="D47" s="5"/>
      <c r="E47" s="5"/>
      <c r="F47" s="20"/>
      <c r="G47" s="5"/>
    </row>
    <row r="48" spans="2:7" ht="6" customHeight="1" thickTop="1" x14ac:dyDescent="0.25"/>
  </sheetData>
  <phoneticPr fontId="0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Steuerberechnung JP ZH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</cp:lastModifiedBy>
  <cp:lastPrinted>2002-08-19T11:18:15Z</cp:lastPrinted>
  <dcterms:created xsi:type="dcterms:W3CDTF">1997-02-18T10:44:15Z</dcterms:created>
  <dcterms:modified xsi:type="dcterms:W3CDTF">2014-05-01T09:27:10Z</dcterms:modified>
</cp:coreProperties>
</file>